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N5" i="1" l="1"/>
  <c r="AI5" i="1"/>
  <c r="J5" i="1"/>
  <c r="AN4" i="1"/>
  <c r="AI4" i="1"/>
</calcChain>
</file>

<file path=xl/comments1.xml><?xml version="1.0" encoding="utf-8"?>
<comments xmlns="http://schemas.openxmlformats.org/spreadsheetml/2006/main">
  <authors>
    <author>admin</author>
  </authors>
  <commentList>
    <comment ref="B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教师选择专任；
行政岗选择行政；
实验员选择教辅；</t>
        </r>
      </text>
    </comment>
    <comment ref="J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自动生成
</t>
        </r>
      </text>
    </comment>
    <comment ref="O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格式请保持一致</t>
        </r>
      </text>
    </comment>
    <comment ref="AI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自动生成，无须填</t>
        </r>
      </text>
    </comment>
    <comment ref="AN5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自动生成，无须填</t>
        </r>
      </text>
    </comment>
  </commentList>
</comments>
</file>

<file path=xl/sharedStrings.xml><?xml version="1.0" encoding="utf-8"?>
<sst xmlns="http://schemas.openxmlformats.org/spreadsheetml/2006/main" count="125" uniqueCount="98">
  <si>
    <t>外聘教职工数据库</t>
  </si>
  <si>
    <t>基本信息</t>
  </si>
  <si>
    <t>合同信息</t>
  </si>
  <si>
    <t>学历学位</t>
  </si>
  <si>
    <t>职称</t>
  </si>
  <si>
    <t>技能证书</t>
  </si>
  <si>
    <t>双师型
（双师素质）</t>
  </si>
  <si>
    <t>教师资格证</t>
  </si>
  <si>
    <t>晋江人才</t>
  </si>
  <si>
    <t>其它</t>
  </si>
  <si>
    <t>序号</t>
  </si>
  <si>
    <t>性质</t>
  </si>
  <si>
    <t>部门</t>
  </si>
  <si>
    <t>科室</t>
  </si>
  <si>
    <t>职务</t>
  </si>
  <si>
    <t>工号</t>
  </si>
  <si>
    <t>姓名</t>
  </si>
  <si>
    <t>身份证号</t>
  </si>
  <si>
    <t>出生年月</t>
  </si>
  <si>
    <t>籍贯</t>
  </si>
  <si>
    <t>民族</t>
  </si>
  <si>
    <t>政治面貌</t>
  </si>
  <si>
    <t>性别</t>
  </si>
  <si>
    <t>进校时间</t>
  </si>
  <si>
    <t>转正时间</t>
  </si>
  <si>
    <t>联系方式</t>
  </si>
  <si>
    <t>续签提醒时间20190108</t>
  </si>
  <si>
    <t>合同①</t>
  </si>
  <si>
    <t>合同②</t>
  </si>
  <si>
    <t>合同③</t>
  </si>
  <si>
    <t>2015签</t>
  </si>
  <si>
    <t>2016签</t>
  </si>
  <si>
    <t>2017签</t>
  </si>
  <si>
    <t>2018签</t>
  </si>
  <si>
    <t>2019签</t>
  </si>
  <si>
    <t>毕业院校</t>
  </si>
  <si>
    <t>专业</t>
  </si>
  <si>
    <t>毕业时间</t>
  </si>
  <si>
    <t>学历</t>
  </si>
  <si>
    <t>学位</t>
  </si>
  <si>
    <t>学历/学位</t>
  </si>
  <si>
    <t>授予时间</t>
  </si>
  <si>
    <t>职称履历</t>
  </si>
  <si>
    <t>评定时间</t>
  </si>
  <si>
    <t>最高专业技术职务</t>
  </si>
  <si>
    <r>
      <rPr>
        <b/>
        <sz val="10"/>
        <rFont val="宋体"/>
        <charset val="134"/>
      </rPr>
      <t>专业技术职务</t>
    </r>
    <r>
      <rPr>
        <b/>
        <sz val="10"/>
        <color rgb="FFFF0000"/>
        <rFont val="宋体"/>
        <charset val="134"/>
      </rPr>
      <t>系列</t>
    </r>
  </si>
  <si>
    <t>发证单位</t>
  </si>
  <si>
    <t>获得时间</t>
  </si>
  <si>
    <t>认定等级</t>
  </si>
  <si>
    <t>认定时间</t>
  </si>
  <si>
    <t>高校教师资格证</t>
  </si>
  <si>
    <t>任教学科</t>
  </si>
  <si>
    <t>是否有参加岗前培训</t>
  </si>
  <si>
    <t>是否通过普通话</t>
  </si>
  <si>
    <t>是否通过试讲</t>
  </si>
  <si>
    <t>教学名师</t>
  </si>
  <si>
    <t>社保情况</t>
  </si>
  <si>
    <t>晋江人才级别</t>
  </si>
  <si>
    <t>人才证书编号</t>
  </si>
  <si>
    <t>认定条件</t>
  </si>
  <si>
    <t>建行卡号</t>
  </si>
  <si>
    <t>邮箱地址</t>
  </si>
  <si>
    <t>QQ</t>
  </si>
  <si>
    <t>微信号</t>
  </si>
  <si>
    <t>紧急联系人（关系）</t>
  </si>
  <si>
    <t>紧急联系电话</t>
  </si>
  <si>
    <t>例</t>
  </si>
  <si>
    <t>行政</t>
  </si>
  <si>
    <t>人事处</t>
  </si>
  <si>
    <t>不填</t>
  </si>
  <si>
    <t>干事</t>
  </si>
  <si>
    <t>张三</t>
  </si>
  <si>
    <t>XXXXXXXXX</t>
  </si>
  <si>
    <t>无须填</t>
  </si>
  <si>
    <t>福建晋江</t>
  </si>
  <si>
    <t>汉</t>
  </si>
  <si>
    <t>中共党员</t>
  </si>
  <si>
    <t>男</t>
  </si>
  <si>
    <t>2018.09.13</t>
  </si>
  <si>
    <t>XXXXXXX</t>
  </si>
  <si>
    <t>泉州理工职业学院</t>
  </si>
  <si>
    <t>人力资源管理</t>
  </si>
  <si>
    <t>本科</t>
  </si>
  <si>
    <t>学士</t>
  </si>
  <si>
    <t>研究实习员</t>
  </si>
  <si>
    <t>三级人力资源管理师</t>
  </si>
  <si>
    <t>劳动和社会保障部职业技能鉴定中心</t>
  </si>
  <si>
    <t>如有填写编号</t>
  </si>
  <si>
    <t>有</t>
  </si>
  <si>
    <t>XXXXXX</t>
  </si>
  <si>
    <t>XXXXXXX@qq.com</t>
  </si>
  <si>
    <t>李四（夫妻）</t>
  </si>
  <si>
    <t>福建省晋江市内坑镇大学路泉州理工职业学院</t>
  </si>
  <si>
    <t>此列填入</t>
  </si>
  <si>
    <t>从事行业</t>
    <phoneticPr fontId="16" type="noConversion"/>
  </si>
  <si>
    <t>现工作单位</t>
    <phoneticPr fontId="16" type="noConversion"/>
  </si>
  <si>
    <t>职务</t>
    <phoneticPr fontId="16" type="noConversion"/>
  </si>
  <si>
    <t>现居住地址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</si>
</sst>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yyyy&quot;年&quot;m&quot;月&quot;d&quot;日&quot;;@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b/>
      <sz val="10"/>
      <name val="宋体"/>
      <charset val="134"/>
      <scheme val="minor"/>
    </font>
    <font>
      <sz val="10"/>
      <name val="宋体"/>
      <charset val="134"/>
      <scheme val="major"/>
    </font>
    <font>
      <sz val="10"/>
      <name val="宋体"/>
      <charset val="134"/>
    </font>
    <font>
      <b/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b/>
      <sz val="10"/>
      <color rgb="FFFF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AAAC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</cellStyleXfs>
  <cellXfs count="51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>
      <alignment vertical="center"/>
    </xf>
    <xf numFmtId="0" fontId="1" fillId="0" borderId="2" xfId="0" applyFont="1" applyBorder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 wrapText="1"/>
      <protection locked="0"/>
    </xf>
    <xf numFmtId="0" fontId="11" fillId="0" borderId="3" xfId="1" applyFont="1" applyFill="1" applyBorder="1" applyAlignment="1">
      <alignment horizontal="center" vertical="center" wrapText="1"/>
    </xf>
    <xf numFmtId="0" fontId="1" fillId="0" borderId="0" xfId="0" applyFont="1" applyProtection="1">
      <alignment vertical="center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 wrapText="1"/>
    </xf>
    <xf numFmtId="0" fontId="0" fillId="8" borderId="0" xfId="0" applyFont="1" applyFill="1" applyAlignment="1">
      <alignment horizontal="center" vertical="center" wrapText="1"/>
    </xf>
    <xf numFmtId="0" fontId="0" fillId="9" borderId="0" xfId="0" applyFont="1" applyFill="1" applyAlignment="1">
      <alignment horizontal="center" vertical="center" wrapText="1"/>
    </xf>
    <xf numFmtId="0" fontId="3" fillId="1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0" fillId="5" borderId="0" xfId="0" applyFont="1" applyFill="1" applyAlignment="1">
      <alignment horizontal="center" vertical="center" wrapText="1"/>
    </xf>
    <xf numFmtId="0" fontId="0" fillId="6" borderId="0" xfId="0" applyFont="1" applyFill="1" applyAlignment="1">
      <alignment horizontal="center" vertical="center" wrapText="1"/>
    </xf>
  </cellXfs>
  <cellStyles count="4">
    <cellStyle name="常规" xfId="0" builtinId="0"/>
    <cellStyle name="常规 2" xfId="3"/>
    <cellStyle name="常规 3" xfId="2"/>
    <cellStyle name="常规_07年已聘教职工2" xfId="1"/>
  </cellStyles>
  <dxfs count="1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R5"/>
  <sheetViews>
    <sheetView tabSelected="1" workbookViewId="0">
      <pane xSplit="6" ySplit="3" topLeftCell="G4" activePane="bottomRight" state="frozen"/>
      <selection pane="topRight"/>
      <selection pane="bottomLeft"/>
      <selection pane="bottomRight" activeCell="B5" sqref="B5"/>
    </sheetView>
  </sheetViews>
  <sheetFormatPr defaultColWidth="9" defaultRowHeight="13.5" x14ac:dyDescent="0.15"/>
  <cols>
    <col min="8" max="8" width="14.75" customWidth="1"/>
    <col min="15" max="15" width="9.375" customWidth="1"/>
    <col min="19" max="19" width="10.75" customWidth="1"/>
    <col min="20" max="20" width="9.75" customWidth="1"/>
    <col min="21" max="21" width="11.625" customWidth="1"/>
    <col min="31" max="31" width="11.25" customWidth="1"/>
    <col min="63" max="63" width="9.875" customWidth="1"/>
    <col min="65" max="65" width="12.25" customWidth="1"/>
  </cols>
  <sheetData>
    <row r="1" spans="1:70" ht="41.1" customHeight="1" x14ac:dyDescent="0.15">
      <c r="A1" s="4" t="s">
        <v>0</v>
      </c>
    </row>
    <row r="2" spans="1:70" s="1" customFormat="1" ht="29.1" customHeight="1" x14ac:dyDescent="0.15">
      <c r="A2" s="44" t="s">
        <v>1</v>
      </c>
      <c r="B2" s="44"/>
      <c r="C2" s="44"/>
      <c r="D2" s="44"/>
      <c r="E2" s="44"/>
      <c r="F2" s="45"/>
      <c r="G2" s="44"/>
      <c r="H2" s="44"/>
      <c r="I2" s="46"/>
      <c r="J2" s="44"/>
      <c r="K2" s="44"/>
      <c r="L2" s="44"/>
      <c r="M2" s="44"/>
      <c r="N2" s="44"/>
      <c r="O2" s="44"/>
      <c r="P2" s="44"/>
      <c r="Q2" s="44"/>
      <c r="R2" s="5"/>
      <c r="S2" s="5"/>
      <c r="T2" s="5"/>
      <c r="U2" s="47" t="s">
        <v>2</v>
      </c>
      <c r="V2" s="47"/>
      <c r="W2" s="47"/>
      <c r="X2" s="47"/>
      <c r="Y2" s="47"/>
      <c r="Z2" s="47"/>
      <c r="AA2" s="47"/>
      <c r="AB2" s="47"/>
      <c r="AC2" s="47"/>
      <c r="AD2" s="48" t="s">
        <v>3</v>
      </c>
      <c r="AE2" s="48"/>
      <c r="AF2" s="48"/>
      <c r="AG2" s="48"/>
      <c r="AH2" s="48"/>
      <c r="AI2" s="48"/>
      <c r="AJ2" s="48"/>
      <c r="AK2" s="49" t="s">
        <v>4</v>
      </c>
      <c r="AL2" s="49"/>
      <c r="AM2" s="49"/>
      <c r="AN2" s="49"/>
      <c r="AO2" s="49"/>
      <c r="AP2" s="49"/>
      <c r="AQ2" s="50" t="s">
        <v>5</v>
      </c>
      <c r="AR2" s="50"/>
      <c r="AS2" s="50"/>
      <c r="AT2" s="40" t="s">
        <v>6</v>
      </c>
      <c r="AU2" s="40"/>
      <c r="AV2" s="41" t="s">
        <v>7</v>
      </c>
      <c r="AW2" s="41"/>
      <c r="AX2" s="41"/>
      <c r="AY2" s="41"/>
      <c r="AZ2" s="41"/>
      <c r="BA2" s="31"/>
      <c r="BB2" s="31"/>
      <c r="BC2" s="42" t="s">
        <v>8</v>
      </c>
      <c r="BD2" s="42"/>
      <c r="BE2" s="42"/>
      <c r="BF2" s="42"/>
      <c r="BG2" s="43" t="s">
        <v>9</v>
      </c>
      <c r="BH2" s="43"/>
      <c r="BI2" s="43"/>
      <c r="BJ2" s="43"/>
      <c r="BK2" s="43"/>
      <c r="BL2" s="43"/>
      <c r="BM2" s="43"/>
      <c r="BN2" s="43"/>
      <c r="BO2" s="43"/>
    </row>
    <row r="3" spans="1:70" s="2" customFormat="1" ht="30" customHeight="1" x14ac:dyDescent="0.15">
      <c r="A3" s="6" t="s">
        <v>10</v>
      </c>
      <c r="B3" s="6" t="s">
        <v>11</v>
      </c>
      <c r="C3" s="7" t="s">
        <v>12</v>
      </c>
      <c r="D3" s="7" t="s">
        <v>13</v>
      </c>
      <c r="E3" s="7" t="s">
        <v>14</v>
      </c>
      <c r="F3" s="8" t="s">
        <v>15</v>
      </c>
      <c r="G3" s="6" t="s">
        <v>16</v>
      </c>
      <c r="H3" s="9" t="s">
        <v>17</v>
      </c>
      <c r="I3" s="9" t="s">
        <v>11</v>
      </c>
      <c r="J3" s="6" t="s">
        <v>18</v>
      </c>
      <c r="K3" s="6" t="s">
        <v>19</v>
      </c>
      <c r="L3" s="6" t="s">
        <v>20</v>
      </c>
      <c r="M3" s="6" t="s">
        <v>21</v>
      </c>
      <c r="N3" s="6" t="s">
        <v>22</v>
      </c>
      <c r="O3" s="16" t="s">
        <v>23</v>
      </c>
      <c r="P3" s="17" t="s">
        <v>24</v>
      </c>
      <c r="Q3" s="6" t="s">
        <v>25</v>
      </c>
      <c r="R3" s="6" t="s">
        <v>94</v>
      </c>
      <c r="S3" s="6" t="s">
        <v>95</v>
      </c>
      <c r="T3" s="6" t="s">
        <v>96</v>
      </c>
      <c r="U3" s="20" t="s">
        <v>26</v>
      </c>
      <c r="V3" s="20" t="s">
        <v>27</v>
      </c>
      <c r="W3" s="20" t="s">
        <v>28</v>
      </c>
      <c r="X3" s="20" t="s">
        <v>29</v>
      </c>
      <c r="Y3" s="21" t="s">
        <v>30</v>
      </c>
      <c r="Z3" s="21" t="s">
        <v>31</v>
      </c>
      <c r="AA3" s="21" t="s">
        <v>32</v>
      </c>
      <c r="AB3" s="22" t="s">
        <v>33</v>
      </c>
      <c r="AC3" s="20" t="s">
        <v>34</v>
      </c>
      <c r="AD3" s="6" t="s">
        <v>35</v>
      </c>
      <c r="AE3" s="6" t="s">
        <v>36</v>
      </c>
      <c r="AF3" s="6" t="s">
        <v>37</v>
      </c>
      <c r="AG3" s="6" t="s">
        <v>38</v>
      </c>
      <c r="AH3" s="6" t="s">
        <v>39</v>
      </c>
      <c r="AI3" s="6" t="s">
        <v>40</v>
      </c>
      <c r="AJ3" s="6" t="s">
        <v>41</v>
      </c>
      <c r="AK3" s="6" t="s">
        <v>42</v>
      </c>
      <c r="AL3" s="6" t="s">
        <v>43</v>
      </c>
      <c r="AM3" s="6" t="s">
        <v>44</v>
      </c>
      <c r="AN3" s="25" t="s">
        <v>45</v>
      </c>
      <c r="AO3" s="6" t="s">
        <v>43</v>
      </c>
      <c r="AP3" s="6" t="s">
        <v>46</v>
      </c>
      <c r="AQ3" s="6" t="s">
        <v>5</v>
      </c>
      <c r="AR3" s="8" t="s">
        <v>47</v>
      </c>
      <c r="AS3" s="6" t="s">
        <v>46</v>
      </c>
      <c r="AT3" s="6" t="s">
        <v>48</v>
      </c>
      <c r="AU3" s="6" t="s">
        <v>49</v>
      </c>
      <c r="AV3" s="8" t="s">
        <v>50</v>
      </c>
      <c r="AW3" s="6" t="s">
        <v>51</v>
      </c>
      <c r="AX3" s="6" t="s">
        <v>52</v>
      </c>
      <c r="AY3" s="6" t="s">
        <v>53</v>
      </c>
      <c r="AZ3" s="6" t="s">
        <v>54</v>
      </c>
      <c r="BA3" s="6" t="s">
        <v>55</v>
      </c>
      <c r="BB3" s="6" t="s">
        <v>56</v>
      </c>
      <c r="BC3" s="32" t="s">
        <v>57</v>
      </c>
      <c r="BD3" s="33" t="s">
        <v>49</v>
      </c>
      <c r="BE3" s="32" t="s">
        <v>58</v>
      </c>
      <c r="BF3" s="32" t="s">
        <v>59</v>
      </c>
      <c r="BG3" s="17" t="s">
        <v>60</v>
      </c>
      <c r="BH3" s="17" t="s">
        <v>61</v>
      </c>
      <c r="BI3" s="17" t="s">
        <v>62</v>
      </c>
      <c r="BJ3" s="17" t="s">
        <v>63</v>
      </c>
      <c r="BK3" s="34" t="s">
        <v>64</v>
      </c>
      <c r="BL3" s="34" t="s">
        <v>65</v>
      </c>
      <c r="BM3" s="34" t="s">
        <v>97</v>
      </c>
      <c r="BN3" s="35"/>
      <c r="BO3" s="36"/>
      <c r="BP3" s="36"/>
      <c r="BQ3" s="36"/>
      <c r="BR3" s="36"/>
    </row>
    <row r="4" spans="1:70" s="2" customFormat="1" ht="28.5" customHeight="1" x14ac:dyDescent="0.15">
      <c r="A4" s="10" t="s">
        <v>66</v>
      </c>
      <c r="B4" s="11" t="s">
        <v>67</v>
      </c>
      <c r="C4" s="12" t="s">
        <v>68</v>
      </c>
      <c r="D4" s="11" t="s">
        <v>69</v>
      </c>
      <c r="E4" s="12" t="s">
        <v>70</v>
      </c>
      <c r="F4" s="11">
        <v>19001</v>
      </c>
      <c r="G4" s="10" t="s">
        <v>71</v>
      </c>
      <c r="H4" s="13" t="s">
        <v>72</v>
      </c>
      <c r="I4" s="11" t="s">
        <v>69</v>
      </c>
      <c r="J4" s="11" t="s">
        <v>73</v>
      </c>
      <c r="K4" s="10" t="s">
        <v>74</v>
      </c>
      <c r="L4" s="10" t="s">
        <v>75</v>
      </c>
      <c r="M4" s="10" t="s">
        <v>76</v>
      </c>
      <c r="N4" s="10" t="s">
        <v>77</v>
      </c>
      <c r="O4" s="18" t="s">
        <v>78</v>
      </c>
      <c r="P4" s="19" t="s">
        <v>69</v>
      </c>
      <c r="Q4" s="13" t="s">
        <v>79</v>
      </c>
      <c r="R4" s="13"/>
      <c r="S4" s="13"/>
      <c r="T4" s="13"/>
      <c r="U4" s="10" t="s">
        <v>69</v>
      </c>
      <c r="V4" s="10" t="s">
        <v>69</v>
      </c>
      <c r="W4" s="10" t="s">
        <v>69</v>
      </c>
      <c r="X4" s="10" t="s">
        <v>69</v>
      </c>
      <c r="Y4" s="10" t="s">
        <v>69</v>
      </c>
      <c r="Z4" s="10" t="s">
        <v>69</v>
      </c>
      <c r="AA4" s="10" t="s">
        <v>69</v>
      </c>
      <c r="AB4" s="10" t="s">
        <v>69</v>
      </c>
      <c r="AC4" s="10" t="s">
        <v>69</v>
      </c>
      <c r="AD4" s="23" t="s">
        <v>80</v>
      </c>
      <c r="AE4" s="12" t="s">
        <v>81</v>
      </c>
      <c r="AF4" s="12">
        <v>201506</v>
      </c>
      <c r="AG4" s="24" t="s">
        <v>82</v>
      </c>
      <c r="AH4" s="12" t="s">
        <v>83</v>
      </c>
      <c r="AI4" s="11" t="str">
        <f>IF(AH4="",AG4,AG4&amp;"/"&amp;AH4)</f>
        <v>本科/学士</v>
      </c>
      <c r="AJ4" s="10"/>
      <c r="AK4" s="11"/>
      <c r="AL4" s="10"/>
      <c r="AM4" s="11" t="s">
        <v>84</v>
      </c>
      <c r="AN4" s="26" t="str">
        <f>IF(OR(AM4="教授",AM4="研究员",AM4="高级经济师",AM4="高级实验师"),"1正高",IF(OR(AM4="副教授",AM4="副研究员",AM4="高级工程师",AM4="高级会计师",AM4="高级讲师"),"2副高",IF(OR(AM4="讲师",AM4="助理研究员",AM4="经济师",AM4="实验师",AM4="图书资料馆员",AM4="工程师"),"3中级",IF(OR(AM4="助教",AM4="研究实习员",AM4="助理实验师",AM4="助理工程师",AM4="助理经济师",AM4="助理会计师"),"4初级","5未定级"))))</f>
        <v>4初级</v>
      </c>
      <c r="AO4" s="11">
        <v>201706</v>
      </c>
      <c r="AP4" s="23" t="s">
        <v>80</v>
      </c>
      <c r="AQ4" s="26" t="s">
        <v>85</v>
      </c>
      <c r="AR4" s="11">
        <v>201506</v>
      </c>
      <c r="AS4" s="29" t="s">
        <v>86</v>
      </c>
      <c r="AT4" s="10"/>
      <c r="AU4" s="10"/>
      <c r="AV4" s="30" t="s">
        <v>87</v>
      </c>
      <c r="AW4" s="10"/>
      <c r="AX4" s="11" t="s">
        <v>88</v>
      </c>
      <c r="AY4" s="11" t="s">
        <v>88</v>
      </c>
      <c r="AZ4" s="11" t="s">
        <v>88</v>
      </c>
      <c r="BA4" s="10"/>
      <c r="BB4" s="11" t="s">
        <v>69</v>
      </c>
      <c r="BC4" s="11" t="s">
        <v>69</v>
      </c>
      <c r="BD4" s="11" t="s">
        <v>69</v>
      </c>
      <c r="BE4" s="11" t="s">
        <v>69</v>
      </c>
      <c r="BF4" s="11" t="s">
        <v>69</v>
      </c>
      <c r="BG4" s="13" t="s">
        <v>89</v>
      </c>
      <c r="BH4" s="37" t="s">
        <v>90</v>
      </c>
      <c r="BI4" s="13" t="s">
        <v>79</v>
      </c>
      <c r="BJ4" s="13" t="s">
        <v>79</v>
      </c>
      <c r="BK4" s="12" t="s">
        <v>91</v>
      </c>
      <c r="BL4" s="12" t="s">
        <v>79</v>
      </c>
      <c r="BM4" s="13" t="s">
        <v>92</v>
      </c>
      <c r="BN4" s="38"/>
      <c r="BO4" s="39"/>
      <c r="BP4" s="39"/>
      <c r="BQ4" s="39"/>
      <c r="BR4" s="39"/>
    </row>
    <row r="5" spans="1:70" s="3" customFormat="1" ht="21.75" customHeight="1" x14ac:dyDescent="0.15">
      <c r="A5" s="14" t="s">
        <v>93</v>
      </c>
      <c r="B5" s="11"/>
      <c r="C5" s="15"/>
      <c r="D5" s="15"/>
      <c r="E5" s="15"/>
      <c r="F5" s="15"/>
      <c r="G5" s="15"/>
      <c r="H5" s="15"/>
      <c r="I5" s="15"/>
      <c r="J5" s="11" t="str">
        <f>MID(H5,7,6)</f>
        <v/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1">
        <f>IF(AH5="",AG5,AG5&amp;"/"&amp;AH5)</f>
        <v>0</v>
      </c>
      <c r="AJ5" s="15"/>
      <c r="AK5" s="15"/>
      <c r="AL5" s="15"/>
      <c r="AM5" s="27"/>
      <c r="AN5" s="28" t="str">
        <f>IF(OR(AM5="教授",AM5="研究员",AM5="高级经济师",AM5="高级实验师"),"1正高",IF(OR(AM5="副教授",AM5="副研究员",AM5="高级工程师",AM5="高级会计师",AM5="高级讲师"),"2副高",IF(OR(AM5="讲师",AM5="助理研究员",AM5="经济师",AM5="实验师",AM5="图书资料馆员",AM5="工程师"),"3中级",IF(OR(AM5="助教",AM5="研究实习员",AM5="助理实验师",AM5="助理工程师",AM5="助理经济师",AM5="助理会计师"),"4初级","5未定级"))))</f>
        <v>5未定级</v>
      </c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</row>
  </sheetData>
  <mergeCells count="9">
    <mergeCell ref="AT2:AU2"/>
    <mergeCell ref="AV2:AZ2"/>
    <mergeCell ref="BC2:BF2"/>
    <mergeCell ref="BG2:BO2"/>
    <mergeCell ref="A2:Q2"/>
    <mergeCell ref="U2:AC2"/>
    <mergeCell ref="AD2:AJ2"/>
    <mergeCell ref="AK2:AP2"/>
    <mergeCell ref="AQ2:AS2"/>
  </mergeCells>
  <phoneticPr fontId="16" type="noConversion"/>
  <conditionalFormatting sqref="A3">
    <cfRule type="duplicateValues" dxfId="13" priority="2"/>
    <cfRule type="duplicateValues" dxfId="12" priority="3"/>
    <cfRule type="duplicateValues" dxfId="11" priority="4"/>
  </conditionalFormatting>
  <conditionalFormatting sqref="G3">
    <cfRule type="duplicateValues" dxfId="10" priority="5"/>
    <cfRule type="duplicateValues" dxfId="9" priority="6"/>
    <cfRule type="duplicateValues" dxfId="8" priority="7"/>
  </conditionalFormatting>
  <conditionalFormatting sqref="A4">
    <cfRule type="duplicateValues" dxfId="7" priority="9"/>
    <cfRule type="duplicateValues" dxfId="6" priority="10"/>
    <cfRule type="duplicateValues" dxfId="5" priority="11"/>
  </conditionalFormatting>
  <conditionalFormatting sqref="G4">
    <cfRule type="duplicateValues" dxfId="4" priority="12"/>
    <cfRule type="duplicateValues" dxfId="3" priority="13"/>
    <cfRule type="duplicateValues" dxfId="2" priority="14"/>
  </conditionalFormatting>
  <conditionalFormatting sqref="BR4">
    <cfRule type="duplicateValues" dxfId="1" priority="8"/>
  </conditionalFormatting>
  <conditionalFormatting sqref="BR2:BR3">
    <cfRule type="duplicateValues" dxfId="0" priority="1"/>
  </conditionalFormatting>
  <dataValidations count="4">
    <dataValidation type="list" allowBlank="1" showInputMessage="1" sqref="AG4">
      <formula1>"大专,本科,研究生,专科以下"</formula1>
    </dataValidation>
    <dataValidation type="list" allowBlank="1" showInputMessage="1" showErrorMessage="1" sqref="AH4">
      <formula1>"学士,硕士,博士"</formula1>
    </dataValidation>
    <dataValidation type="list" allowBlank="1" showInputMessage="1" sqref="B4">
      <formula1>"专任,行政,教辅,工勤"</formula1>
    </dataValidation>
    <dataValidation type="list" allowBlank="1" showInputMessage="1" sqref="B5">
      <formula1>"专任,行政,教辅,工勤,外聘"</formula1>
    </dataValidation>
  </dataValidations>
  <pageMargins left="0.69930555555555596" right="0.69930555555555596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6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6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2018-09-12T09:55:00Z</dcterms:created>
  <dcterms:modified xsi:type="dcterms:W3CDTF">2019-09-17T09:51:59Z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